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925" windowHeight="1176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C13" i="1"/>
  <c r="D13" i="1"/>
  <c r="E13" i="1"/>
  <c r="B13" i="1" l="1"/>
  <c r="B14" i="1"/>
  <c r="E11" i="1" l="1"/>
  <c r="D11" i="1"/>
  <c r="C11" i="1"/>
  <c r="B11" i="1"/>
  <c r="E9" i="1" l="1"/>
  <c r="D9" i="1"/>
  <c r="C9" i="1"/>
  <c r="B9" i="1"/>
  <c r="D15" i="1" l="1"/>
  <c r="B15" i="1"/>
  <c r="E15" i="1"/>
  <c r="C15" i="1"/>
</calcChain>
</file>

<file path=xl/sharedStrings.xml><?xml version="1.0" encoding="utf-8"?>
<sst xmlns="http://schemas.openxmlformats.org/spreadsheetml/2006/main" count="16" uniqueCount="16">
  <si>
    <t>Εισφορές εργοδότη</t>
  </si>
  <si>
    <t>Εισφορές μαθητευόμενου</t>
  </si>
  <si>
    <t>Σύνολο εισφορών</t>
  </si>
  <si>
    <t>Ποσό στο οποίο υπολογίζονται οι ασφαλιστικές εισφορές</t>
  </si>
  <si>
    <t>Εισφορά επαγγελματικού κινδύνου</t>
  </si>
  <si>
    <t>Βαρέα &amp; Ανθυγιεινά Επαγ. και Επαγγελματικός κίνδυνος</t>
  </si>
  <si>
    <t>Ποσοστό Μαθητευόμενου</t>
  </si>
  <si>
    <t>Ποσοστό Εργοδότη</t>
  </si>
  <si>
    <t>Χωρίς επιπλέον εισφορές</t>
  </si>
  <si>
    <t xml:space="preserve">Βαρέα &amp; Ανθυγιεινά Επαγγέλματα </t>
  </si>
  <si>
    <t>ΟΛΟΚΛΗΡΟ ΗΜΕΡΟΜΗΣΘΙΟ Εργαζόμενου</t>
  </si>
  <si>
    <t>ΕΠΙΒΑΡΥΝΣΕΙΣ ΕΡΓΟΔΟΤΩΝ ΚΑΙ ΜΑΘΗΤΕΥΟΜΕΝΩΝ &amp; ΑΣΦΑΛΙΣΤΙΚΕΣ ΕΙΣΦΟΡΕΣ</t>
  </si>
  <si>
    <t>Σύνολο εισφορών (Ποσοστό)</t>
  </si>
  <si>
    <t>ΗΜΕΡΟΜΗΣΘΙΟ (Μαθητεία) 95%</t>
  </si>
  <si>
    <t xml:space="preserve"> </t>
  </si>
  <si>
    <t>Επιβάρυνση του εργοδότη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</si>
</sst>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44" fontId="0" fillId="0" borderId="0" xfId="1" applyFont="1"/>
    <xf numFmtId="44" fontId="1" fillId="0" borderId="0" xfId="1" applyFont="1"/>
    <xf numFmtId="0" fontId="1" fillId="0" borderId="0" xfId="0" applyFont="1" applyAlignment="1">
      <alignment wrapText="1"/>
    </xf>
    <xf numFmtId="44" fontId="0" fillId="2" borderId="1" xfId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0" fontId="0" fillId="0" borderId="7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9" fontId="1" fillId="3" borderId="5" xfId="0" applyNumberFormat="1" applyFont="1" applyFill="1" applyBorder="1" applyAlignment="1">
      <alignment vertical="center"/>
    </xf>
    <xf numFmtId="44" fontId="1" fillId="3" borderId="1" xfId="1" applyFont="1" applyFill="1" applyBorder="1" applyAlignment="1">
      <alignment horizontal="center" vertical="center"/>
    </xf>
    <xf numFmtId="44" fontId="1" fillId="0" borderId="4" xfId="1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44" fontId="1" fillId="5" borderId="1" xfId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 wrapText="1"/>
    </xf>
    <xf numFmtId="44" fontId="1" fillId="4" borderId="2" xfId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1" fillId="2" borderId="8" xfId="1" applyFont="1" applyFill="1" applyBorder="1" applyAlignment="1">
      <alignment horizontal="center" vertical="center" wrapText="1"/>
    </xf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abSelected="1" zoomScale="90" zoomScaleNormal="90" workbookViewId="0">
      <selection activeCell="C21" sqref="C21"/>
    </sheetView>
  </sheetViews>
  <sheetFormatPr defaultRowHeight="15" x14ac:dyDescent="0.25"/>
  <cols>
    <col min="1" max="1" width="50.5703125" customWidth="1"/>
    <col min="2" max="2" width="18.42578125" customWidth="1"/>
    <col min="3" max="3" width="20.140625" customWidth="1"/>
    <col min="4" max="4" width="20.7109375" customWidth="1"/>
    <col min="5" max="5" width="22.7109375" customWidth="1"/>
    <col min="6" max="6" width="37.28515625" customWidth="1"/>
  </cols>
  <sheetData>
    <row r="2" spans="1:9" x14ac:dyDescent="0.25">
      <c r="A2" s="5" t="s">
        <v>10</v>
      </c>
      <c r="B2" s="4">
        <v>29.04</v>
      </c>
    </row>
    <row r="3" spans="1:9" x14ac:dyDescent="0.25">
      <c r="A3" s="1"/>
      <c r="B3" s="3"/>
    </row>
    <row r="4" spans="1:9" ht="15.75" thickBot="1" x14ac:dyDescent="0.3">
      <c r="A4" s="1"/>
      <c r="B4" s="3"/>
    </row>
    <row r="5" spans="1:9" s="2" customFormat="1" ht="60" customHeight="1" x14ac:dyDescent="0.25">
      <c r="A5" s="23" t="s">
        <v>11</v>
      </c>
      <c r="B5" s="25" t="s">
        <v>8</v>
      </c>
      <c r="C5" s="25" t="s">
        <v>9</v>
      </c>
      <c r="D5" s="23" t="s">
        <v>4</v>
      </c>
      <c r="E5" s="23" t="s">
        <v>5</v>
      </c>
    </row>
    <row r="6" spans="1:9" s="2" customFormat="1" ht="15.75" thickBot="1" x14ac:dyDescent="0.3">
      <c r="A6" s="24"/>
      <c r="B6" s="26"/>
      <c r="C6" s="26"/>
      <c r="D6" s="24"/>
      <c r="E6" s="24"/>
    </row>
    <row r="7" spans="1:9" s="2" customFormat="1" x14ac:dyDescent="0.25">
      <c r="A7" s="14" t="s">
        <v>6</v>
      </c>
      <c r="B7" s="8">
        <v>2.07E-2</v>
      </c>
      <c r="C7" s="8">
        <v>2.07E-2</v>
      </c>
      <c r="D7" s="8">
        <v>2.07E-2</v>
      </c>
      <c r="E7" s="8">
        <v>2.07E-2</v>
      </c>
      <c r="F7" s="5"/>
    </row>
    <row r="8" spans="1:9" x14ac:dyDescent="0.25">
      <c r="A8" s="15" t="s">
        <v>7</v>
      </c>
      <c r="B8" s="9">
        <v>0.35489999999999999</v>
      </c>
      <c r="C8" s="9">
        <v>0.41089999999999999</v>
      </c>
      <c r="D8" s="10">
        <v>0.3649</v>
      </c>
      <c r="E8" s="9">
        <v>0.4209</v>
      </c>
    </row>
    <row r="9" spans="1:9" x14ac:dyDescent="0.25">
      <c r="A9" s="15" t="s">
        <v>12</v>
      </c>
      <c r="B9" s="9">
        <f t="shared" ref="B9:E9" si="0">SUM(B7:B8)</f>
        <v>0.37559999999999999</v>
      </c>
      <c r="C9" s="9">
        <f t="shared" si="0"/>
        <v>0.43159999999999998</v>
      </c>
      <c r="D9" s="9">
        <f t="shared" si="0"/>
        <v>0.3856</v>
      </c>
      <c r="E9" s="9">
        <f t="shared" si="0"/>
        <v>0.44159999999999999</v>
      </c>
    </row>
    <row r="10" spans="1:9" x14ac:dyDescent="0.25">
      <c r="A10" s="16"/>
      <c r="B10" s="6"/>
      <c r="C10" s="7"/>
      <c r="D10" s="7"/>
      <c r="E10" s="7"/>
    </row>
    <row r="11" spans="1:9" x14ac:dyDescent="0.25">
      <c r="A11" s="12" t="s">
        <v>13</v>
      </c>
      <c r="B11" s="13">
        <f>$B$2*95/100</f>
        <v>27.587999999999997</v>
      </c>
      <c r="C11" s="13">
        <f>$B$2*95/100</f>
        <v>27.587999999999997</v>
      </c>
      <c r="D11" s="13">
        <f>$B$2*95/100</f>
        <v>27.587999999999997</v>
      </c>
      <c r="E11" s="13">
        <f>$B$2*95/100</f>
        <v>27.587999999999997</v>
      </c>
    </row>
    <row r="12" spans="1:9" ht="30" x14ac:dyDescent="0.25">
      <c r="A12" s="17" t="s">
        <v>3</v>
      </c>
      <c r="B12" s="11">
        <v>13.8</v>
      </c>
      <c r="C12" s="11">
        <v>13.8</v>
      </c>
      <c r="D12" s="11">
        <v>13.8</v>
      </c>
      <c r="E12" s="11">
        <v>13.8</v>
      </c>
      <c r="I12" t="s">
        <v>14</v>
      </c>
    </row>
    <row r="13" spans="1:9" x14ac:dyDescent="0.25">
      <c r="A13" s="18" t="s">
        <v>0</v>
      </c>
      <c r="B13" s="11">
        <f>ROUND(B12*B8,2)</f>
        <v>4.9000000000000004</v>
      </c>
      <c r="C13" s="11">
        <f t="shared" ref="C13:E13" si="1">ROUND(C12*C8,2)</f>
        <v>5.67</v>
      </c>
      <c r="D13" s="11">
        <f t="shared" si="1"/>
        <v>5.04</v>
      </c>
      <c r="E13" s="11">
        <f t="shared" si="1"/>
        <v>5.81</v>
      </c>
    </row>
    <row r="14" spans="1:9" x14ac:dyDescent="0.25">
      <c r="A14" s="18" t="s">
        <v>1</v>
      </c>
      <c r="B14" s="11">
        <f>ROUND(B12*B7,2)</f>
        <v>0.28999999999999998</v>
      </c>
      <c r="C14" s="11">
        <f t="shared" ref="C14:E14" si="2">ROUND(C12*C7,2)</f>
        <v>0.28999999999999998</v>
      </c>
      <c r="D14" s="11">
        <f t="shared" si="2"/>
        <v>0.28999999999999998</v>
      </c>
      <c r="E14" s="11">
        <f t="shared" si="2"/>
        <v>0.28999999999999998</v>
      </c>
    </row>
    <row r="15" spans="1:9" ht="24" customHeight="1" x14ac:dyDescent="0.25">
      <c r="A15" s="19" t="s">
        <v>2</v>
      </c>
      <c r="B15" s="20">
        <f t="shared" ref="B15:E15" si="3">B13+B14</f>
        <v>5.19</v>
      </c>
      <c r="C15" s="20">
        <f t="shared" si="3"/>
        <v>5.96</v>
      </c>
      <c r="D15" s="20">
        <f t="shared" si="3"/>
        <v>5.33</v>
      </c>
      <c r="E15" s="20">
        <f t="shared" si="3"/>
        <v>6.1</v>
      </c>
    </row>
    <row r="16" spans="1:9" ht="31.5" customHeight="1" thickBot="1" x14ac:dyDescent="0.3">
      <c r="A16" s="21" t="s">
        <v>15</v>
      </c>
      <c r="B16" s="22">
        <v>5.1879999999999988</v>
      </c>
      <c r="C16" s="22">
        <v>5.9579999999999949</v>
      </c>
      <c r="D16" s="22">
        <v>5.3279999999999994</v>
      </c>
      <c r="E16" s="22">
        <v>6.0979999999999954</v>
      </c>
    </row>
  </sheetData>
  <mergeCells count="5">
    <mergeCell ref="A5:A6"/>
    <mergeCell ref="B5:B6"/>
    <mergeCell ref="C5:C6"/>
    <mergeCell ref="D5:D6"/>
    <mergeCell ref="E5:E6"/>
  </mergeCells>
  <pageMargins left="0.25" right="0.25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A1:B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Μαριάννα Γιοχάλα</dc:creator>
  <cp:lastModifiedBy>Μαριάννα Γιοχάλα</cp:lastModifiedBy>
  <cp:lastPrinted>2021-06-23T09:44:57Z</cp:lastPrinted>
  <dcterms:created xsi:type="dcterms:W3CDTF">2019-02-08T07:39:45Z</dcterms:created>
  <dcterms:modified xsi:type="dcterms:W3CDTF">2021-12-29T14:49:44Z</dcterms:modified>
</cp:coreProperties>
</file>